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720" yWindow="600" windowWidth="15600" windowHeight="10740"/>
  </bookViews>
  <sheets>
    <sheet name="Optados y extemporaneos SPP" sheetId="1" r:id="rId1"/>
  </sheets>
  <definedNames>
    <definedName name="CODIGO_TIPO_DOCUM">#REF!</definedName>
    <definedName name="CODIGO_TIPO_DOCUM_upisss">#REF!</definedName>
    <definedName name="contador_inpep">#REF!</definedName>
    <definedName name="contador_upisss">#REF!</definedName>
    <definedName name="CUADRO" localSheetId="0" hidden="1">{"'resumen_SAP'!$A$3:$H$59"}</definedName>
    <definedName name="CUADRO" hidden="1">{"'resumen_SAP'!$A$3:$H$59"}</definedName>
    <definedName name="EDAD_inpep">#REF!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SEXO_inpep">#REF!</definedName>
    <definedName name="SEXO_upisss">#REF!</definedName>
    <definedName name="ValorizadaJun11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G15" i="1"/>
  <c r="F15"/>
  <c r="E15"/>
  <c r="D15"/>
  <c r="C15"/>
  <c r="B15"/>
  <c r="G11" l="1"/>
  <c r="F11"/>
  <c r="E11"/>
  <c r="D11"/>
  <c r="C11"/>
  <c r="B11"/>
  <c r="G9" l="1"/>
  <c r="F9" s="1"/>
  <c r="E9" s="1"/>
  <c r="D9" s="1"/>
  <c r="C9"/>
  <c r="B9" s="1"/>
</calcChain>
</file>

<file path=xl/sharedStrings.xml><?xml version="1.0" encoding="utf-8"?>
<sst xmlns="http://schemas.openxmlformats.org/spreadsheetml/2006/main" count="35" uniqueCount="15">
  <si>
    <t>Nota: Estas cifras incluyen afiliados activos, pensionados por invalidez, cesantes y fallecidos con NUP asignado.</t>
  </si>
  <si>
    <r>
      <rPr>
        <b/>
        <vertAlign val="superscript"/>
        <sz val="9"/>
        <rFont val="Calibri"/>
        <family val="2"/>
      </rPr>
      <t xml:space="preserve">1/ </t>
    </r>
    <r>
      <rPr>
        <b/>
        <sz val="9"/>
        <rFont val="Calibri"/>
        <family val="2"/>
      </rPr>
      <t>Según lo establecido en el artículo 184 de la Ley del SAP.</t>
    </r>
  </si>
  <si>
    <t>ISSS</t>
  </si>
  <si>
    <t>INPEP</t>
  </si>
  <si>
    <t>Total</t>
  </si>
  <si>
    <t>Masculino</t>
  </si>
  <si>
    <t>Femenino</t>
  </si>
  <si>
    <t>FUENTE: Base de datos de afiliados.</t>
  </si>
  <si>
    <t>Cuadro No. 43</t>
  </si>
  <si>
    <r>
      <t xml:space="preserve">
Sistema de Pensiones Público
Número de afiliados que permanecen (optados y extemporáneos) y a quienes les compete permanecer en el SPP
por género, según instituto previsional </t>
    </r>
    <r>
      <rPr>
        <b/>
        <vertAlign val="superscript"/>
        <sz val="18"/>
        <rFont val="Calibri"/>
        <family val="2"/>
        <scheme val="minor"/>
      </rPr>
      <t xml:space="preserve">1/ </t>
    </r>
  </si>
  <si>
    <t>Institución</t>
  </si>
  <si>
    <t>Les compete permanecer en el SPP</t>
  </si>
  <si>
    <t xml:space="preserve">Permanecen en el SPP (optados y extemporáneos) </t>
  </si>
  <si>
    <t xml:space="preserve">Permanecen en el SPP  (optados y extemporáneos) </t>
  </si>
  <si>
    <t>(al final de cada mes de referencia hasta marzo de 2014)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</si>
</sst>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</font>
    <font>
      <b/>
      <sz val="9"/>
      <name val="Calibri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u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4"/>
        </stop>
        <stop position="1">
          <color rgb="FF395E99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6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2" borderId="6" applyNumberFormat="0" applyProtection="0">
      <alignment horizontal="center" vertical="center" wrapText="1"/>
    </xf>
    <xf numFmtId="164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10" fillId="0" borderId="0" xfId="2" applyFont="1" applyFill="1" applyAlignment="1" applyProtection="1"/>
    <xf numFmtId="0" fontId="3" fillId="0" borderId="0" xfId="1" applyFont="1" applyFill="1"/>
    <xf numFmtId="0" fontId="7" fillId="0" borderId="0" xfId="1" applyFont="1" applyFill="1" applyAlignment="1">
      <alignment vertical="center"/>
    </xf>
    <xf numFmtId="0" fontId="8" fillId="0" borderId="5" xfId="1" applyFont="1" applyFill="1" applyBorder="1" applyAlignment="1">
      <alignment horizontal="right"/>
    </xf>
    <xf numFmtId="0" fontId="3" fillId="0" borderId="4" xfId="1" applyFont="1" applyFill="1" applyBorder="1"/>
    <xf numFmtId="0" fontId="3" fillId="0" borderId="3" xfId="1" applyFont="1" applyFill="1" applyBorder="1"/>
    <xf numFmtId="0" fontId="3" fillId="0" borderId="0" xfId="1" applyFont="1" applyFill="1" applyBorder="1"/>
    <xf numFmtId="3" fontId="7" fillId="0" borderId="3" xfId="1" applyNumberFormat="1" applyFont="1" applyFill="1" applyBorder="1" applyAlignment="1">
      <alignment vertic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0" fontId="3" fillId="0" borderId="4" xfId="1" applyFont="1" applyFill="1" applyBorder="1" applyAlignment="1">
      <alignment horizontal="left" indent="2"/>
    </xf>
    <xf numFmtId="0" fontId="7" fillId="0" borderId="4" xfId="1" applyFont="1" applyFill="1" applyBorder="1" applyAlignment="1">
      <alignment horizontal="left" indent="2"/>
    </xf>
    <xf numFmtId="0" fontId="7" fillId="0" borderId="2" xfId="1" applyFont="1" applyFill="1" applyBorder="1"/>
    <xf numFmtId="0" fontId="3" fillId="0" borderId="1" xfId="1" applyFont="1" applyFill="1" applyBorder="1"/>
    <xf numFmtId="0" fontId="7" fillId="0" borderId="0" xfId="1" applyFont="1" applyFill="1" applyBorder="1"/>
    <xf numFmtId="0" fontId="4" fillId="0" borderId="0" xfId="1" applyFont="1" applyFill="1" applyAlignment="1">
      <alignment horizontal="left"/>
    </xf>
    <xf numFmtId="0" fontId="4" fillId="0" borderId="0" xfId="1" applyFont="1" applyFill="1"/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/>
    </xf>
    <xf numFmtId="3" fontId="7" fillId="0" borderId="3" xfId="1" applyNumberFormat="1" applyFont="1" applyFill="1" applyBorder="1"/>
    <xf numFmtId="3" fontId="3" fillId="0" borderId="7" xfId="1" applyNumberFormat="1" applyFont="1" applyFill="1" applyBorder="1"/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3" fontId="7" fillId="0" borderId="7" xfId="1" applyNumberFormat="1" applyFont="1" applyFill="1" applyBorder="1" applyAlignment="1">
      <alignment vertical="center"/>
    </xf>
    <xf numFmtId="3" fontId="7" fillId="0" borderId="7" xfId="1" applyNumberFormat="1" applyFont="1" applyFill="1" applyBorder="1"/>
    <xf numFmtId="3" fontId="3" fillId="0" borderId="4" xfId="1" applyNumberFormat="1" applyFont="1" applyFill="1" applyBorder="1"/>
    <xf numFmtId="0" fontId="3" fillId="0" borderId="7" xfId="1" applyFont="1" applyFill="1" applyBorder="1"/>
    <xf numFmtId="0" fontId="11" fillId="2" borderId="8" xfId="33" applyBorder="1">
      <alignment horizontal="center" vertical="center" wrapText="1"/>
    </xf>
    <xf numFmtId="17" fontId="11" fillId="2" borderId="8" xfId="33" applyNumberFormat="1" applyBorder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left" wrapText="1"/>
    </xf>
    <xf numFmtId="0" fontId="1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11" fillId="2" borderId="8" xfId="33" applyBorder="1">
      <alignment horizontal="center" vertical="center" wrapText="1"/>
    </xf>
    <xf numFmtId="17" fontId="11" fillId="2" borderId="8" xfId="33" applyNumberFormat="1" applyBorder="1" applyAlignment="1">
      <alignment horizontal="center" vertical="center" wrapText="1"/>
    </xf>
    <xf numFmtId="3" fontId="3" fillId="0" borderId="0" xfId="1" applyNumberFormat="1" applyFont="1" applyFill="1" applyBorder="1"/>
    <xf numFmtId="0" fontId="3" fillId="0" borderId="9" xfId="1" applyFont="1" applyFill="1" applyBorder="1"/>
    <xf numFmtId="0" fontId="3" fillId="0" borderId="10" xfId="1" applyFont="1" applyFill="1" applyBorder="1"/>
  </cellXfs>
  <cellStyles count="36">
    <cellStyle name="Cuadros SSF" xfId="33"/>
    <cellStyle name="Euro" xfId="3"/>
    <cellStyle name="Hipervínculo 2" xfId="2"/>
    <cellStyle name="Millares 2" xfId="4"/>
    <cellStyle name="Millares 2 2" xfId="5"/>
    <cellStyle name="Millares 2 2 2" xfId="6"/>
    <cellStyle name="Millares 2 2 3" xfId="7"/>
    <cellStyle name="Millares 2 3" xfId="8"/>
    <cellStyle name="Millares 3" xfId="9"/>
    <cellStyle name="Millares 4 2" xfId="34"/>
    <cellStyle name="Moneda 2" xfId="10"/>
    <cellStyle name="Normal" xfId="0" builtinId="0"/>
    <cellStyle name="Normal 2" xfId="11"/>
    <cellStyle name="Normal 2 2" xfId="1"/>
    <cellStyle name="Normal 2 2 2" xfId="12"/>
    <cellStyle name="Normal 2 3" xfId="13"/>
    <cellStyle name="Normal 2 3 2" xfId="35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3"/>
  <sheetViews>
    <sheetView showGridLines="0" tabSelected="1" topLeftCell="A4" zoomScaleNormal="100" zoomScaleSheetLayoutView="100" workbookViewId="0">
      <selection activeCell="Q8" sqref="Q8:S8"/>
    </sheetView>
  </sheetViews>
  <sheetFormatPr baseColWidth="10" defaultRowHeight="15.75"/>
  <cols>
    <col min="1" max="1" width="50.28515625" style="2" customWidth="1"/>
    <col min="2" max="2" width="12.140625" style="2" hidden="1" customWidth="1"/>
    <col min="3" max="3" width="12.7109375" style="2" hidden="1" customWidth="1"/>
    <col min="4" max="7" width="10.42578125" style="2" hidden="1" customWidth="1"/>
    <col min="8" max="10" width="10.42578125" style="2" customWidth="1"/>
    <col min="11" max="13" width="10.42578125" style="2" hidden="1" customWidth="1"/>
    <col min="14" max="19" width="10.42578125" style="2" customWidth="1"/>
    <col min="20" max="20" width="11.7109375" style="2" customWidth="1"/>
    <col min="21" max="21" width="12.28515625" style="2" customWidth="1"/>
    <col min="22" max="22" width="14.5703125" style="2" customWidth="1"/>
    <col min="23" max="16384" width="11.42578125" style="2"/>
  </cols>
  <sheetData>
    <row r="1" spans="1:24">
      <c r="A1" s="1"/>
    </row>
    <row r="2" spans="1:24" ht="20.25" customHeight="1">
      <c r="A2" s="3"/>
      <c r="B2" s="3"/>
      <c r="C2" s="3"/>
      <c r="D2" s="3"/>
      <c r="E2" s="3"/>
      <c r="F2" s="3"/>
      <c r="G2" s="3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2"/>
      <c r="V2" s="4" t="s">
        <v>8</v>
      </c>
    </row>
    <row r="3" spans="1:24" ht="97.5" customHeight="1">
      <c r="A3" s="32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4" ht="24" customHeight="1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4" ht="6" customHeight="1">
      <c r="A5" s="1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" customHeight="1">
      <c r="A6" s="34" t="s">
        <v>10</v>
      </c>
      <c r="B6" s="29">
        <v>40422</v>
      </c>
      <c r="C6" s="29"/>
      <c r="D6" s="29"/>
      <c r="E6" s="29">
        <v>40787</v>
      </c>
      <c r="F6" s="29"/>
      <c r="G6" s="29"/>
      <c r="H6" s="29">
        <v>41244</v>
      </c>
      <c r="I6" s="29"/>
      <c r="J6" s="29"/>
      <c r="K6" s="35">
        <v>41153</v>
      </c>
      <c r="L6" s="35"/>
      <c r="M6" s="35"/>
      <c r="N6" s="29">
        <v>41334</v>
      </c>
      <c r="O6" s="29"/>
      <c r="P6" s="29"/>
      <c r="Q6" s="35">
        <v>41609</v>
      </c>
      <c r="R6" s="35"/>
      <c r="S6" s="35"/>
      <c r="T6" s="29">
        <v>41699</v>
      </c>
      <c r="U6" s="29"/>
      <c r="V6" s="29"/>
    </row>
    <row r="7" spans="1:24" ht="25.5" customHeight="1">
      <c r="A7" s="34"/>
      <c r="B7" s="28" t="s">
        <v>6</v>
      </c>
      <c r="C7" s="28" t="s">
        <v>5</v>
      </c>
      <c r="D7" s="28" t="s">
        <v>4</v>
      </c>
      <c r="E7" s="28" t="s">
        <v>6</v>
      </c>
      <c r="F7" s="28" t="s">
        <v>5</v>
      </c>
      <c r="G7" s="28" t="s">
        <v>4</v>
      </c>
      <c r="H7" s="28" t="s">
        <v>6</v>
      </c>
      <c r="I7" s="28" t="s">
        <v>5</v>
      </c>
      <c r="J7" s="28" t="s">
        <v>4</v>
      </c>
      <c r="K7" s="28" t="s">
        <v>6</v>
      </c>
      <c r="L7" s="28" t="s">
        <v>5</v>
      </c>
      <c r="M7" s="28" t="s">
        <v>4</v>
      </c>
      <c r="N7" s="28" t="s">
        <v>6</v>
      </c>
      <c r="O7" s="28" t="s">
        <v>5</v>
      </c>
      <c r="P7" s="28" t="s">
        <v>4</v>
      </c>
      <c r="Q7" s="28" t="s">
        <v>6</v>
      </c>
      <c r="R7" s="28" t="s">
        <v>5</v>
      </c>
      <c r="S7" s="28" t="s">
        <v>4</v>
      </c>
      <c r="T7" s="28" t="s">
        <v>6</v>
      </c>
      <c r="U7" s="28" t="s">
        <v>5</v>
      </c>
      <c r="V7" s="28" t="s">
        <v>4</v>
      </c>
    </row>
    <row r="8" spans="1:24" ht="5.2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8"/>
      <c r="R8" s="38"/>
      <c r="S8" s="38"/>
      <c r="T8" s="7"/>
      <c r="U8" s="6"/>
      <c r="V8" s="6"/>
    </row>
    <row r="9" spans="1:24" ht="25.5" customHeight="1">
      <c r="A9" s="19" t="s">
        <v>4</v>
      </c>
      <c r="B9" s="8">
        <f t="shared" ref="B9:G9" si="0">B11+B15</f>
        <v>50511</v>
      </c>
      <c r="C9" s="8">
        <f t="shared" si="0"/>
        <v>93188</v>
      </c>
      <c r="D9" s="8">
        <f t="shared" si="0"/>
        <v>143699</v>
      </c>
      <c r="E9" s="8">
        <f t="shared" si="0"/>
        <v>53891</v>
      </c>
      <c r="F9" s="8">
        <f t="shared" si="0"/>
        <v>100467</v>
      </c>
      <c r="G9" s="8">
        <f t="shared" si="0"/>
        <v>154358</v>
      </c>
      <c r="H9" s="8">
        <v>58435</v>
      </c>
      <c r="I9" s="8">
        <v>109872</v>
      </c>
      <c r="J9" s="8">
        <v>168307</v>
      </c>
      <c r="K9" s="8">
        <v>59038</v>
      </c>
      <c r="L9" s="8">
        <v>111003</v>
      </c>
      <c r="M9" s="8">
        <v>170041</v>
      </c>
      <c r="N9" s="8">
        <v>59038</v>
      </c>
      <c r="O9" s="8">
        <v>111003</v>
      </c>
      <c r="P9" s="8">
        <v>170041</v>
      </c>
      <c r="Q9" s="8">
        <v>62048</v>
      </c>
      <c r="R9" s="8">
        <v>115801</v>
      </c>
      <c r="S9" s="8">
        <v>177849</v>
      </c>
      <c r="T9" s="24">
        <v>62783</v>
      </c>
      <c r="U9" s="8">
        <v>116876</v>
      </c>
      <c r="V9" s="8">
        <v>179659</v>
      </c>
      <c r="X9" s="9"/>
    </row>
    <row r="10" spans="1:24" ht="7.5" customHeight="1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21"/>
      <c r="U10" s="10"/>
      <c r="V10" s="10"/>
    </row>
    <row r="11" spans="1:24">
      <c r="A11" s="12" t="s">
        <v>3</v>
      </c>
      <c r="B11" s="20">
        <f t="shared" ref="B11:G11" si="1">SUM(B12:B13)</f>
        <v>25515</v>
      </c>
      <c r="C11" s="20">
        <f t="shared" si="1"/>
        <v>43310</v>
      </c>
      <c r="D11" s="20">
        <f t="shared" si="1"/>
        <v>68825</v>
      </c>
      <c r="E11" s="20">
        <f t="shared" si="1"/>
        <v>26562</v>
      </c>
      <c r="F11" s="20">
        <f t="shared" si="1"/>
        <v>46832</v>
      </c>
      <c r="G11" s="20">
        <f t="shared" si="1"/>
        <v>73394</v>
      </c>
      <c r="H11" s="20">
        <v>27562</v>
      </c>
      <c r="I11" s="20">
        <v>49766</v>
      </c>
      <c r="J11" s="20">
        <v>77328</v>
      </c>
      <c r="K11" s="20">
        <v>27699</v>
      </c>
      <c r="L11" s="20">
        <v>50088</v>
      </c>
      <c r="M11" s="20">
        <v>77787</v>
      </c>
      <c r="N11" s="20">
        <v>27699</v>
      </c>
      <c r="O11" s="20">
        <v>50088</v>
      </c>
      <c r="P11" s="20">
        <v>77787</v>
      </c>
      <c r="Q11" s="20">
        <v>29333</v>
      </c>
      <c r="R11" s="20">
        <v>52818</v>
      </c>
      <c r="S11" s="20">
        <v>82151</v>
      </c>
      <c r="T11" s="25">
        <v>29612</v>
      </c>
      <c r="U11" s="20">
        <v>53125</v>
      </c>
      <c r="V11" s="20">
        <v>82737</v>
      </c>
    </row>
    <row r="12" spans="1:24">
      <c r="A12" s="11" t="s">
        <v>12</v>
      </c>
      <c r="B12" s="10">
        <v>8921</v>
      </c>
      <c r="C12" s="10">
        <v>17104</v>
      </c>
      <c r="D12" s="10">
        <v>26025</v>
      </c>
      <c r="E12" s="10">
        <v>9072</v>
      </c>
      <c r="F12" s="10">
        <v>17450</v>
      </c>
      <c r="G12" s="10">
        <v>26522</v>
      </c>
      <c r="H12" s="10">
        <v>9226</v>
      </c>
      <c r="I12" s="10">
        <v>17934</v>
      </c>
      <c r="J12" s="10">
        <v>27160</v>
      </c>
      <c r="K12" s="10">
        <v>9189</v>
      </c>
      <c r="L12" s="10">
        <v>17946</v>
      </c>
      <c r="M12" s="10">
        <v>27135</v>
      </c>
      <c r="N12" s="10">
        <v>9189</v>
      </c>
      <c r="O12" s="10">
        <v>17946</v>
      </c>
      <c r="P12" s="10">
        <v>27135</v>
      </c>
      <c r="Q12" s="10">
        <v>9302</v>
      </c>
      <c r="R12" s="10">
        <v>18290</v>
      </c>
      <c r="S12" s="10">
        <v>27592</v>
      </c>
      <c r="T12" s="21">
        <v>9359</v>
      </c>
      <c r="U12" s="10">
        <v>18397</v>
      </c>
      <c r="V12" s="10">
        <v>27756</v>
      </c>
    </row>
    <row r="13" spans="1:24">
      <c r="A13" s="11" t="s">
        <v>11</v>
      </c>
      <c r="B13" s="10">
        <v>16594</v>
      </c>
      <c r="C13" s="10">
        <v>26206</v>
      </c>
      <c r="D13" s="10">
        <v>42800</v>
      </c>
      <c r="E13" s="10">
        <v>17490</v>
      </c>
      <c r="F13" s="10">
        <v>29382</v>
      </c>
      <c r="G13" s="10">
        <v>46872</v>
      </c>
      <c r="H13" s="10">
        <v>18336</v>
      </c>
      <c r="I13" s="10">
        <v>31832</v>
      </c>
      <c r="J13" s="10">
        <v>50168</v>
      </c>
      <c r="K13" s="10">
        <v>18510</v>
      </c>
      <c r="L13" s="10">
        <v>32142</v>
      </c>
      <c r="M13" s="10">
        <v>50652</v>
      </c>
      <c r="N13" s="10">
        <v>18510</v>
      </c>
      <c r="O13" s="10">
        <v>32142</v>
      </c>
      <c r="P13" s="10">
        <v>50652</v>
      </c>
      <c r="Q13" s="10">
        <v>20031</v>
      </c>
      <c r="R13" s="10">
        <v>34528</v>
      </c>
      <c r="S13" s="10">
        <v>54559</v>
      </c>
      <c r="T13" s="21">
        <v>20253</v>
      </c>
      <c r="U13" s="26">
        <v>34728</v>
      </c>
      <c r="V13" s="10">
        <v>54981</v>
      </c>
    </row>
    <row r="14" spans="1:24" ht="8.25" customHeight="1">
      <c r="A14" s="1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27"/>
      <c r="U14" s="6"/>
      <c r="V14" s="6"/>
    </row>
    <row r="15" spans="1:24">
      <c r="A15" s="12" t="s">
        <v>2</v>
      </c>
      <c r="B15" s="20">
        <f t="shared" ref="B15:G15" si="2">SUM(B16:B17)</f>
        <v>24996</v>
      </c>
      <c r="C15" s="20">
        <f t="shared" si="2"/>
        <v>49878</v>
      </c>
      <c r="D15" s="20">
        <f t="shared" si="2"/>
        <v>74874</v>
      </c>
      <c r="E15" s="20">
        <f t="shared" si="2"/>
        <v>27329</v>
      </c>
      <c r="F15" s="20">
        <f t="shared" si="2"/>
        <v>53635</v>
      </c>
      <c r="G15" s="20">
        <f t="shared" si="2"/>
        <v>80964</v>
      </c>
      <c r="H15" s="20">
        <v>30873</v>
      </c>
      <c r="I15" s="20">
        <v>60106</v>
      </c>
      <c r="J15" s="20">
        <v>90979</v>
      </c>
      <c r="K15" s="20">
        <v>31339</v>
      </c>
      <c r="L15" s="20">
        <v>60915</v>
      </c>
      <c r="M15" s="20">
        <v>92254</v>
      </c>
      <c r="N15" s="20">
        <v>31339</v>
      </c>
      <c r="O15" s="20">
        <v>60915</v>
      </c>
      <c r="P15" s="20">
        <v>92254</v>
      </c>
      <c r="Q15" s="20">
        <v>32715</v>
      </c>
      <c r="R15" s="20">
        <v>62983</v>
      </c>
      <c r="S15" s="20">
        <v>95698</v>
      </c>
      <c r="T15" s="25">
        <v>33171</v>
      </c>
      <c r="U15" s="20">
        <v>63751</v>
      </c>
      <c r="V15" s="20">
        <v>96922</v>
      </c>
    </row>
    <row r="16" spans="1:24">
      <c r="A16" s="11" t="s">
        <v>13</v>
      </c>
      <c r="B16" s="10">
        <v>10608</v>
      </c>
      <c r="C16" s="10">
        <v>17895</v>
      </c>
      <c r="D16" s="10">
        <v>28503</v>
      </c>
      <c r="E16" s="10">
        <v>11305</v>
      </c>
      <c r="F16" s="10">
        <v>18508</v>
      </c>
      <c r="G16" s="10">
        <v>29813</v>
      </c>
      <c r="H16" s="10">
        <v>13465</v>
      </c>
      <c r="I16" s="10">
        <v>21734</v>
      </c>
      <c r="J16" s="10">
        <v>35199</v>
      </c>
      <c r="K16" s="10">
        <v>13738</v>
      </c>
      <c r="L16" s="10">
        <v>22064</v>
      </c>
      <c r="M16" s="10">
        <v>35802</v>
      </c>
      <c r="N16" s="10">
        <v>13738</v>
      </c>
      <c r="O16" s="10">
        <v>22064</v>
      </c>
      <c r="P16" s="10">
        <v>35802</v>
      </c>
      <c r="Q16" s="10">
        <v>14697</v>
      </c>
      <c r="R16" s="10">
        <v>23289</v>
      </c>
      <c r="S16" s="10">
        <v>37986</v>
      </c>
      <c r="T16" s="21">
        <v>15014</v>
      </c>
      <c r="U16" s="26">
        <v>23778</v>
      </c>
      <c r="V16" s="10">
        <v>38792</v>
      </c>
    </row>
    <row r="17" spans="1:22">
      <c r="A17" s="11" t="s">
        <v>11</v>
      </c>
      <c r="B17" s="10">
        <v>14388</v>
      </c>
      <c r="C17" s="10">
        <v>31983</v>
      </c>
      <c r="D17" s="10">
        <v>46371</v>
      </c>
      <c r="E17" s="10">
        <v>16024</v>
      </c>
      <c r="F17" s="10">
        <v>35127</v>
      </c>
      <c r="G17" s="10">
        <v>51151</v>
      </c>
      <c r="H17" s="10">
        <v>17408</v>
      </c>
      <c r="I17" s="10">
        <v>38372</v>
      </c>
      <c r="J17" s="10">
        <v>55780</v>
      </c>
      <c r="K17" s="10">
        <v>17601</v>
      </c>
      <c r="L17" s="10">
        <v>38851</v>
      </c>
      <c r="M17" s="10">
        <v>56452</v>
      </c>
      <c r="N17" s="10">
        <v>17601</v>
      </c>
      <c r="O17" s="10">
        <v>38851</v>
      </c>
      <c r="P17" s="10">
        <v>56452</v>
      </c>
      <c r="Q17" s="10">
        <v>18018</v>
      </c>
      <c r="R17" s="10">
        <v>39694</v>
      </c>
      <c r="S17" s="10">
        <v>57712</v>
      </c>
      <c r="T17" s="21">
        <v>18157</v>
      </c>
      <c r="U17" s="26">
        <v>39973</v>
      </c>
      <c r="V17" s="10">
        <v>58130</v>
      </c>
    </row>
    <row r="18" spans="1:22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36"/>
      <c r="U18" s="10"/>
      <c r="V18" s="10"/>
    </row>
    <row r="19" spans="1:22" ht="7.5" customHeight="1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7"/>
      <c r="U19" s="14"/>
      <c r="V19" s="14"/>
    </row>
    <row r="20" spans="1:22" ht="6" customHeight="1">
      <c r="A20" s="1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" customHeight="1">
      <c r="A21" s="30" t="s">
        <v>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15" customHeight="1">
      <c r="A22" s="31" t="s">
        <v>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ht="15" customHeight="1">
      <c r="A23" s="16" t="s">
        <v>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6" customHeight="1"/>
    <row r="34" spans="11:19">
      <c r="K34" s="9"/>
      <c r="L34" s="9"/>
      <c r="M34" s="9"/>
    </row>
    <row r="36" spans="11:19">
      <c r="K36" s="9"/>
      <c r="L36" s="9"/>
      <c r="M36" s="9"/>
    </row>
    <row r="37" spans="11:19">
      <c r="K37" s="9"/>
      <c r="L37" s="9"/>
      <c r="M37" s="9"/>
      <c r="N37" s="9"/>
      <c r="O37" s="9"/>
      <c r="P37" s="9"/>
      <c r="Q37" s="9"/>
      <c r="R37" s="9"/>
      <c r="S37" s="9"/>
    </row>
    <row r="38" spans="11:19">
      <c r="K38" s="9"/>
      <c r="L38" s="9"/>
      <c r="M38" s="9"/>
    </row>
    <row r="40" spans="11:19">
      <c r="K40" s="9"/>
      <c r="L40" s="9"/>
      <c r="M40" s="9"/>
    </row>
    <row r="41" spans="11:19">
      <c r="K41" s="9"/>
      <c r="L41" s="9"/>
      <c r="M41" s="9"/>
    </row>
    <row r="42" spans="11:19">
      <c r="K42" s="9"/>
      <c r="L42" s="9"/>
      <c r="M42" s="9"/>
    </row>
    <row r="43" spans="11:19">
      <c r="K43" s="9"/>
      <c r="L43" s="9"/>
      <c r="M43" s="9"/>
    </row>
  </sheetData>
  <mergeCells count="12">
    <mergeCell ref="T6:V6"/>
    <mergeCell ref="A21:V21"/>
    <mergeCell ref="A22:V22"/>
    <mergeCell ref="A3:V3"/>
    <mergeCell ref="A4:V4"/>
    <mergeCell ref="A6:A7"/>
    <mergeCell ref="B6:D6"/>
    <mergeCell ref="E6:G6"/>
    <mergeCell ref="H6:J6"/>
    <mergeCell ref="K6:M6"/>
    <mergeCell ref="N6:P6"/>
    <mergeCell ref="Q6:S6"/>
  </mergeCells>
  <printOptions horizontalCentered="1" verticalCentered="1"/>
  <pageMargins left="0.11811023622047245" right="0.11811023622047245" top="0.15748031496062992" bottom="2.4409448818897639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Optados y extemporaneos SPP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2014-07-25T16:25:47Z</cp:lastPrinted>
  <dcterms:created xsi:type="dcterms:W3CDTF">2012-05-04T23:05:06Z</dcterms:created>
  <dcterms:modified xsi:type="dcterms:W3CDTF">2014-07-25T16:25:59Z</dcterms:modified>
</cp:coreProperties>
</file>